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D:\Transit\"/>
    </mc:Choice>
  </mc:AlternateContent>
  <xr:revisionPtr revIDLastSave="0" documentId="13_ncr:1_{FECBDC46-B888-4F7C-98A6-36506BD2279E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Sheet1" sheetId="1" r:id="rId1"/>
    <sheet name="TP" sheetId="2" r:id="rId2"/>
  </sheets>
  <definedNames>
    <definedName name="ExternalData_1" localSheetId="1" hidden="1">TP!$B$4:$D$32</definedName>
    <definedName name="ka">TP!$H$5</definedName>
    <definedName name="kb">TP!$H$6</definedName>
    <definedName name="kc">TP!$H$7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Table2" description="Connection to the 'Table2' query in the workbook." type="5" refreshedVersion="0" background="1">
    <dbPr connection="Provider=Microsoft.Mashup.OleDb.1;Data Source=$Workbook$;Location=Table2;Extended Properties=&quot;&quot;" command="SELECT * FROM [Table2]"/>
  </connection>
  <connection id="2" xr16:uid="{00000000-0015-0000-FFFF-FFFF01000000}" keepAlive="1" name="Query - Table3" description="Connection to the 'Table3' query in the workbook." type="5" refreshedVersion="0" background="1">
    <dbPr connection="Provider=Microsoft.Mashup.OleDb.1;Data Source=$Workbook$;Location=Table3;Extended Properties=&quot;&quot;" command="SELECT * FROM [Table3]"/>
  </connection>
  <connection id="3" xr16:uid="{00000000-0015-0000-FFFF-FFFF02000000}" keepAlive="1" name="Query - TableTP" description="Connection to the 'TableTP' query in the workbook." type="5" refreshedVersion="7" background="1" saveData="1">
    <dbPr connection="Provider=Microsoft.Mashup.OleDb.1;Data Source=$Workbook$;Location=TableTP;Extended Properties=&quot;&quot;" command="SELECT * FROM [TableTP]"/>
  </connection>
</connections>
</file>

<file path=xl/sharedStrings.xml><?xml version="1.0" encoding="utf-8"?>
<sst xmlns="http://schemas.openxmlformats.org/spreadsheetml/2006/main" count="20" uniqueCount="16">
  <si>
    <t>TempFrm</t>
  </si>
  <si>
    <t>TempTo</t>
  </si>
  <si>
    <t>PressFrm</t>
  </si>
  <si>
    <t>PressTo</t>
  </si>
  <si>
    <t>ZFact</t>
  </si>
  <si>
    <t>Temp</t>
  </si>
  <si>
    <t>Press</t>
  </si>
  <si>
    <t>TableTP</t>
  </si>
  <si>
    <t>Table1</t>
  </si>
  <si>
    <t>Table4</t>
  </si>
  <si>
    <t>ka</t>
  </si>
  <si>
    <t>kb</t>
  </si>
  <si>
    <t>kc</t>
  </si>
  <si>
    <t>ZCalc</t>
  </si>
  <si>
    <t>Param</t>
  </si>
  <si>
    <t>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</si>
</sst>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2" x14ac:knownFonts="1">
    <font>
      <sz val="11"/>
      <name val="Arial"/>
      <family val="2"/>
    </font>
    <font>
      <i/>
      <sz val="11"/>
      <color rgb="FF7F7F7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1"/>
    <xf numFmtId="11" fontId="0" fillId="0" borderId="0" xfId="0" applyNumberFormat="1"/>
    <xf numFmtId="48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2">
    <cellStyle name="Explanatory Text" xfId="1" builtinId="53"/>
    <cellStyle name="Normal" xfId="0" builtinId="0" customBuiltin="1"/>
  </cellStyles>
  <dxfs count="7">
    <dxf>
      <numFmt numFmtId="164" formatCode="0.0000"/>
    </dxf>
    <dxf>
      <numFmt numFmtId="164" formatCode="0.0000"/>
    </dxf>
    <dxf>
      <numFmt numFmtId="165" formatCode="0.0"/>
    </dxf>
    <dxf>
      <numFmt numFmtId="164" formatCode="0.0000"/>
    </dxf>
    <dxf>
      <numFmt numFmtId="164" formatCode="0.0000"/>
    </dxf>
    <dxf>
      <numFmt numFmtId="165" formatCode="0.0"/>
    </dxf>
    <dxf>
      <numFmt numFmtId="165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9</xdr:row>
      <xdr:rowOff>0</xdr:rowOff>
    </xdr:from>
    <xdr:to>
      <xdr:col>18</xdr:col>
      <xdr:colOff>208495</xdr:colOff>
      <xdr:row>42</xdr:row>
      <xdr:rowOff>151634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48100" y="1638300"/>
          <a:ext cx="8438095" cy="6123809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00000000-0016-0000-0100-000000000000}" autoFormatId="16" applyNumberFormats="0" applyBorderFormats="0" applyFontFormats="0" applyPatternFormats="0" applyAlignmentFormats="0" applyWidthHeightFormats="0">
  <queryTableRefresh nextId="5" unboundColumnsRight="1">
    <queryTableFields count="4">
      <queryTableField id="1" name="Temp" tableColumnId="1"/>
      <queryTableField id="2" name="Press" tableColumnId="2"/>
      <queryTableField id="3" name="ZFact" tableColumnId="3"/>
      <queryTableField id="4" dataBound="0" tableColumnId="4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4:F18" totalsRowShown="0" headerRowCellStyle="Normal" dataCellStyle="Normal">
  <autoFilter ref="B4:F18" xr:uid="{00000000-0009-0000-0100-000001000000}"/>
  <tableColumns count="5">
    <tableColumn id="1" xr3:uid="{00000000-0010-0000-0000-000001000000}" name="TempFrm" dataDxfId="6" dataCellStyle="Normal"/>
    <tableColumn id="2" xr3:uid="{00000000-0010-0000-0000-000002000000}" name="TempTo" dataDxfId="5" dataCellStyle="Normal"/>
    <tableColumn id="3" xr3:uid="{00000000-0010-0000-0000-000003000000}" name="PressFrm" dataCellStyle="Normal"/>
    <tableColumn id="4" xr3:uid="{00000000-0010-0000-0000-000004000000}" name="PressTo" dataCellStyle="Normal"/>
    <tableColumn id="5" xr3:uid="{00000000-0010-0000-0000-000005000000}" name="ZFact" dataDxfId="4" dataCellStyle="Normal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4" displayName="Table4" ref="H4:J5" totalsRowShown="0" headerRowCellStyle="Normal" dataCellStyle="Normal">
  <autoFilter ref="H4:J5" xr:uid="{00000000-0009-0000-0100-000002000000}"/>
  <tableColumns count="3">
    <tableColumn id="1" xr3:uid="{00000000-0010-0000-0100-000001000000}" name="Temp" dataCellStyle="Normal"/>
    <tableColumn id="2" xr3:uid="{00000000-0010-0000-0100-000002000000}" name="Press" dataCellStyle="Normal"/>
    <tableColumn id="3" xr3:uid="{00000000-0010-0000-0100-000003000000}" name="ZFact" dataDxfId="3" dataCellStyle="Normal">
      <calculatedColumnFormula>ka + Table4[Temp]^kb + Table4[Press]^kc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TP" displayName="TableTP" ref="B4:E32" tableType="queryTable" totalsRowShown="0">
  <autoFilter ref="B4:E32" xr:uid="{00000000-0009-0000-0100-000003000000}"/>
  <tableColumns count="4">
    <tableColumn id="1" xr3:uid="{00000000-0010-0000-0200-000001000000}" uniqueName="1" name="Temp" queryTableFieldId="1" dataDxfId="2"/>
    <tableColumn id="2" xr3:uid="{00000000-0010-0000-0200-000002000000}" uniqueName="2" name="Press" queryTableFieldId="2"/>
    <tableColumn id="3" xr3:uid="{00000000-0010-0000-0200-000003000000}" uniqueName="3" name="ZFact" queryTableFieldId="3" dataDxfId="1"/>
    <tableColumn id="4" xr3:uid="{00000000-0010-0000-0200-000004000000}" uniqueName="4" name="ZCalc" queryTableFieldId="4" dataDxfId="0">
      <calculatedColumnFormula>ka + TableTP[[#This Row],[Temp]]^kb + TableTP[[#This Row],[Press]]^kc</calculatedColumnFormula>
    </tableColumn>
  </tableColumns>
  <tableStyleInfo name="TableStyleMedium10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5" displayName="Table5" ref="G4:H7" totalsRowShown="0">
  <autoFilter ref="G4:H7" xr:uid="{00000000-0009-0000-0100-000004000000}"/>
  <tableColumns count="2">
    <tableColumn id="1" xr3:uid="{00000000-0010-0000-0300-000001000000}" name="Param"/>
    <tableColumn id="2" xr3:uid="{00000000-0010-0000-0300-000002000000}" name="Val"/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J18"/>
  <sheetViews>
    <sheetView tabSelected="1" workbookViewId="0"/>
  </sheetViews>
  <sheetFormatPr defaultRowHeight="14.25" x14ac:dyDescent="0.2"/>
  <cols>
    <col min="3" max="3" width="11.25" bestFit="1" customWidth="1"/>
    <col min="4" max="4" width="10.25" bestFit="1" customWidth="1"/>
    <col min="5" max="5" width="11.375" bestFit="1" customWidth="1"/>
    <col min="6" max="6" width="10.375" bestFit="1" customWidth="1"/>
    <col min="7" max="7" width="7.625" bestFit="1" customWidth="1"/>
    <col min="10" max="10" width="9.5" customWidth="1"/>
    <col min="11" max="11" width="7.875" customWidth="1"/>
    <col min="12" max="12" width="8" customWidth="1"/>
  </cols>
  <sheetData>
    <row r="3" spans="2:10" ht="15" x14ac:dyDescent="0.25">
      <c r="B3" s="1" t="s">
        <v>8</v>
      </c>
      <c r="H3" s="1" t="s">
        <v>9</v>
      </c>
    </row>
    <row r="4" spans="2:10" x14ac:dyDescent="0.2">
      <c r="B4" t="s">
        <v>0</v>
      </c>
      <c r="C4" t="s">
        <v>1</v>
      </c>
      <c r="D4" t="s">
        <v>2</v>
      </c>
      <c r="E4" t="s">
        <v>3</v>
      </c>
      <c r="F4" t="s">
        <v>4</v>
      </c>
      <c r="H4" t="s">
        <v>5</v>
      </c>
      <c r="I4" t="s">
        <v>6</v>
      </c>
      <c r="J4" t="s">
        <v>4</v>
      </c>
    </row>
    <row r="5" spans="2:10" x14ac:dyDescent="0.2">
      <c r="B5" s="5">
        <v>15</v>
      </c>
      <c r="C5" s="5">
        <v>15.5</v>
      </c>
      <c r="D5">
        <v>700</v>
      </c>
      <c r="E5">
        <v>800</v>
      </c>
      <c r="F5" s="4">
        <v>1.0017</v>
      </c>
      <c r="H5">
        <v>15.3</v>
      </c>
      <c r="I5">
        <v>825</v>
      </c>
      <c r="J5" s="4">
        <f>ka + Table4[Temp]^kb + Table4[Press]^kc</f>
        <v>1.0018516595986107</v>
      </c>
    </row>
    <row r="6" spans="2:10" x14ac:dyDescent="0.2">
      <c r="B6" s="5">
        <v>15</v>
      </c>
      <c r="C6" s="5">
        <v>15.5</v>
      </c>
      <c r="D6">
        <v>800</v>
      </c>
      <c r="E6">
        <v>850</v>
      </c>
      <c r="F6" s="4">
        <v>1.0018</v>
      </c>
    </row>
    <row r="7" spans="2:10" x14ac:dyDescent="0.2">
      <c r="B7" s="5">
        <v>15</v>
      </c>
      <c r="C7" s="5">
        <v>15.5</v>
      </c>
      <c r="D7">
        <v>850</v>
      </c>
      <c r="E7">
        <v>900</v>
      </c>
      <c r="F7" s="4">
        <v>1.0019</v>
      </c>
    </row>
    <row r="8" spans="2:10" x14ac:dyDescent="0.2">
      <c r="B8" s="5">
        <v>15</v>
      </c>
      <c r="C8" s="5">
        <v>15.5</v>
      </c>
      <c r="D8">
        <v>900</v>
      </c>
      <c r="E8">
        <v>950</v>
      </c>
      <c r="F8" s="4">
        <v>1.0019</v>
      </c>
    </row>
    <row r="9" spans="2:10" x14ac:dyDescent="0.2">
      <c r="B9" s="5">
        <v>15</v>
      </c>
      <c r="C9" s="5">
        <v>15.5</v>
      </c>
      <c r="D9">
        <v>950</v>
      </c>
      <c r="E9">
        <v>1000</v>
      </c>
      <c r="F9" s="4">
        <v>1.002</v>
      </c>
    </row>
    <row r="10" spans="2:10" x14ac:dyDescent="0.2">
      <c r="B10" s="5">
        <v>15</v>
      </c>
      <c r="C10" s="5">
        <v>15.5</v>
      </c>
      <c r="D10">
        <v>1000</v>
      </c>
      <c r="E10">
        <v>1013</v>
      </c>
      <c r="F10" s="4">
        <v>1.002</v>
      </c>
    </row>
    <row r="11" spans="2:10" x14ac:dyDescent="0.2">
      <c r="B11" s="5">
        <v>15</v>
      </c>
      <c r="C11" s="5">
        <v>15.5</v>
      </c>
      <c r="D11">
        <v>1013</v>
      </c>
      <c r="E11">
        <v>1100</v>
      </c>
      <c r="F11" s="4">
        <v>1.002</v>
      </c>
    </row>
    <row r="12" spans="2:10" x14ac:dyDescent="0.2">
      <c r="B12" s="5">
        <v>15.5</v>
      </c>
      <c r="C12" s="5">
        <v>16</v>
      </c>
      <c r="D12">
        <v>700</v>
      </c>
      <c r="E12">
        <v>800</v>
      </c>
      <c r="F12" s="4">
        <v>1.0018</v>
      </c>
    </row>
    <row r="13" spans="2:10" x14ac:dyDescent="0.2">
      <c r="B13" s="5">
        <v>15.5</v>
      </c>
      <c r="C13" s="5">
        <v>16</v>
      </c>
      <c r="D13">
        <v>800</v>
      </c>
      <c r="E13">
        <v>850</v>
      </c>
      <c r="F13" s="4">
        <v>1.0019</v>
      </c>
    </row>
    <row r="14" spans="2:10" x14ac:dyDescent="0.2">
      <c r="B14" s="5">
        <v>15.5</v>
      </c>
      <c r="C14" s="5">
        <v>16</v>
      </c>
      <c r="D14">
        <v>850</v>
      </c>
      <c r="E14">
        <v>900</v>
      </c>
      <c r="F14" s="4">
        <v>1.0019</v>
      </c>
    </row>
    <row r="15" spans="2:10" x14ac:dyDescent="0.2">
      <c r="B15" s="5">
        <v>15.5</v>
      </c>
      <c r="C15" s="5">
        <v>16</v>
      </c>
      <c r="D15">
        <v>900</v>
      </c>
      <c r="E15">
        <v>950</v>
      </c>
      <c r="F15" s="4">
        <v>1.002</v>
      </c>
    </row>
    <row r="16" spans="2:10" x14ac:dyDescent="0.2">
      <c r="B16" s="5">
        <v>15.5</v>
      </c>
      <c r="C16" s="5">
        <v>16</v>
      </c>
      <c r="D16">
        <v>950</v>
      </c>
      <c r="E16">
        <v>1000</v>
      </c>
      <c r="F16" s="4">
        <v>1.002</v>
      </c>
    </row>
    <row r="17" spans="2:6" x14ac:dyDescent="0.2">
      <c r="B17" s="5">
        <v>15.5</v>
      </c>
      <c r="C17" s="5">
        <v>16</v>
      </c>
      <c r="D17">
        <v>1000</v>
      </c>
      <c r="E17">
        <v>1013</v>
      </c>
      <c r="F17" s="4">
        <v>1.002</v>
      </c>
    </row>
    <row r="18" spans="2:6" x14ac:dyDescent="0.2">
      <c r="B18" s="5">
        <v>15.5</v>
      </c>
      <c r="C18" s="5">
        <v>16</v>
      </c>
      <c r="D18">
        <v>1013</v>
      </c>
      <c r="E18">
        <v>1100</v>
      </c>
      <c r="F18" s="4">
        <v>1.0021</v>
      </c>
    </row>
  </sheetData>
  <pageMargins left="0.7" right="0.7" top="0.75" bottom="0.75" header="0.3" footer="0.3"/>
  <pageSetup orientation="landscape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J33"/>
  <sheetViews>
    <sheetView workbookViewId="0"/>
  </sheetViews>
  <sheetFormatPr defaultRowHeight="14.25" x14ac:dyDescent="0.2"/>
  <cols>
    <col min="2" max="2" width="7.875" bestFit="1" customWidth="1"/>
    <col min="3" max="3" width="8" bestFit="1" customWidth="1"/>
    <col min="4" max="4" width="7.625" bestFit="1" customWidth="1"/>
  </cols>
  <sheetData>
    <row r="3" spans="2:8" ht="15" x14ac:dyDescent="0.25">
      <c r="B3" s="1" t="s">
        <v>7</v>
      </c>
    </row>
    <row r="4" spans="2:8" x14ac:dyDescent="0.2">
      <c r="B4" t="s">
        <v>5</v>
      </c>
      <c r="C4" t="s">
        <v>6</v>
      </c>
      <c r="D4" t="s">
        <v>4</v>
      </c>
      <c r="E4" t="s">
        <v>13</v>
      </c>
      <c r="G4" t="s">
        <v>14</v>
      </c>
      <c r="H4" t="s">
        <v>15</v>
      </c>
    </row>
    <row r="5" spans="2:8" x14ac:dyDescent="0.2">
      <c r="B5" s="5">
        <v>15</v>
      </c>
      <c r="C5">
        <v>700</v>
      </c>
      <c r="D5" s="4">
        <v>1.0017</v>
      </c>
      <c r="E5" s="4">
        <f>ka + TableTP[[#This Row],[Temp]]^kb + TableTP[[#This Row],[Press]]^kc</f>
        <v>1.0017230052233013</v>
      </c>
      <c r="G5" t="s">
        <v>10</v>
      </c>
      <c r="H5" s="4">
        <v>-1.00361602184233</v>
      </c>
    </row>
    <row r="6" spans="2:8" x14ac:dyDescent="0.2">
      <c r="B6" s="5">
        <v>15</v>
      </c>
      <c r="C6">
        <v>800</v>
      </c>
      <c r="D6" s="4">
        <v>1.0018</v>
      </c>
      <c r="E6" s="4">
        <f>ka + TableTP[[#This Row],[Temp]]^kb + TableTP[[#This Row],[Press]]^kc</f>
        <v>1.0018256983819518</v>
      </c>
      <c r="G6" t="s">
        <v>11</v>
      </c>
      <c r="H6" s="3">
        <v>1.15836588128848E-4</v>
      </c>
    </row>
    <row r="7" spans="2:8" x14ac:dyDescent="0.2">
      <c r="B7" s="5">
        <v>15</v>
      </c>
      <c r="C7">
        <v>850</v>
      </c>
      <c r="D7" s="4">
        <v>1.0019</v>
      </c>
      <c r="E7" s="4">
        <f>ka + TableTP[[#This Row],[Temp]]^kb + TableTP[[#This Row],[Press]]^kc</f>
        <v>1.0018723255926392</v>
      </c>
      <c r="G7" t="s">
        <v>12</v>
      </c>
      <c r="H7" s="3">
        <v>7.6517180341900205E-4</v>
      </c>
    </row>
    <row r="8" spans="2:8" x14ac:dyDescent="0.2">
      <c r="B8" s="5">
        <v>15</v>
      </c>
      <c r="C8">
        <v>900</v>
      </c>
      <c r="D8" s="4">
        <v>1.0019</v>
      </c>
      <c r="E8" s="4">
        <f>ka + TableTP[[#This Row],[Temp]]^kb + TableTP[[#This Row],[Press]]^kc</f>
        <v>1.0019162888772628</v>
      </c>
    </row>
    <row r="9" spans="2:8" x14ac:dyDescent="0.2">
      <c r="B9" s="5">
        <v>15</v>
      </c>
      <c r="C9">
        <v>950</v>
      </c>
      <c r="D9" s="4">
        <v>1.002</v>
      </c>
      <c r="E9" s="4">
        <f>ka + TableTP[[#This Row],[Temp]]^kb + TableTP[[#This Row],[Press]]^kc</f>
        <v>1.0019578763466856</v>
      </c>
    </row>
    <row r="10" spans="2:8" x14ac:dyDescent="0.2">
      <c r="B10" s="5">
        <v>15</v>
      </c>
      <c r="C10">
        <v>1000</v>
      </c>
      <c r="D10" s="4">
        <v>1.002</v>
      </c>
      <c r="E10" s="4">
        <f>ka + TableTP[[#This Row],[Temp]]^kb + TableTP[[#This Row],[Press]]^kc</f>
        <v>1.001997331755156</v>
      </c>
    </row>
    <row r="11" spans="2:8" x14ac:dyDescent="0.2">
      <c r="B11" s="5">
        <v>15</v>
      </c>
      <c r="C11">
        <v>1013</v>
      </c>
      <c r="D11" s="4">
        <v>1.002</v>
      </c>
      <c r="E11" s="4">
        <f>ka + TableTP[[#This Row],[Temp]]^kb + TableTP[[#This Row],[Press]]^kc</f>
        <v>1.0020072673124063</v>
      </c>
    </row>
    <row r="12" spans="2:8" x14ac:dyDescent="0.2">
      <c r="B12" s="5">
        <v>15.5</v>
      </c>
      <c r="C12">
        <v>700</v>
      </c>
      <c r="D12" s="4">
        <v>1.0018</v>
      </c>
      <c r="E12" s="4">
        <f>ka + TableTP[[#This Row],[Temp]]^kb + TableTP[[#This Row],[Press]]^kc</f>
        <v>1.0017268046833865</v>
      </c>
    </row>
    <row r="13" spans="2:8" x14ac:dyDescent="0.2">
      <c r="B13" s="5">
        <v>15.5</v>
      </c>
      <c r="C13">
        <v>800</v>
      </c>
      <c r="D13" s="4">
        <v>1.0019</v>
      </c>
      <c r="E13" s="4">
        <f>ka + TableTP[[#This Row],[Temp]]^kb + TableTP[[#This Row],[Press]]^kc</f>
        <v>1.001829497842037</v>
      </c>
    </row>
    <row r="14" spans="2:8" x14ac:dyDescent="0.2">
      <c r="B14" s="5">
        <v>15.5</v>
      </c>
      <c r="C14">
        <v>850</v>
      </c>
      <c r="D14" s="4">
        <v>1.0019</v>
      </c>
      <c r="E14" s="4">
        <f>ka + TableTP[[#This Row],[Temp]]^kb + TableTP[[#This Row],[Press]]^kc</f>
        <v>1.0018761250527244</v>
      </c>
    </row>
    <row r="15" spans="2:8" x14ac:dyDescent="0.2">
      <c r="B15" s="5">
        <v>15.5</v>
      </c>
      <c r="C15">
        <v>900</v>
      </c>
      <c r="D15" s="4">
        <v>1.002</v>
      </c>
      <c r="E15" s="4">
        <f>ka + TableTP[[#This Row],[Temp]]^kb + TableTP[[#This Row],[Press]]^kc</f>
        <v>1.001920088337348</v>
      </c>
    </row>
    <row r="16" spans="2:8" x14ac:dyDescent="0.2">
      <c r="B16" s="5">
        <v>15.5</v>
      </c>
      <c r="C16">
        <v>950</v>
      </c>
      <c r="D16" s="4">
        <v>1.002</v>
      </c>
      <c r="E16" s="4">
        <f>ka + TableTP[[#This Row],[Temp]]^kb + TableTP[[#This Row],[Press]]^kc</f>
        <v>1.0019616758067709</v>
      </c>
      <c r="H16" s="2"/>
    </row>
    <row r="17" spans="2:10" x14ac:dyDescent="0.2">
      <c r="B17" s="5">
        <v>15.5</v>
      </c>
      <c r="C17">
        <v>1000</v>
      </c>
      <c r="D17" s="4">
        <v>1.002</v>
      </c>
      <c r="E17" s="4">
        <f>ka + TableTP[[#This Row],[Temp]]^kb + TableTP[[#This Row],[Press]]^kc</f>
        <v>1.0020011312152413</v>
      </c>
      <c r="H17" s="2"/>
    </row>
    <row r="18" spans="2:10" x14ac:dyDescent="0.2">
      <c r="B18" s="5">
        <v>15.5</v>
      </c>
      <c r="C18">
        <v>1013</v>
      </c>
      <c r="D18" s="4">
        <v>1.0021</v>
      </c>
      <c r="E18" s="4">
        <f>ka + TableTP[[#This Row],[Temp]]^kb + TableTP[[#This Row],[Press]]^kc</f>
        <v>1.0020110667724915</v>
      </c>
      <c r="H18" s="2"/>
    </row>
    <row r="19" spans="2:10" x14ac:dyDescent="0.2">
      <c r="B19" s="5">
        <v>15.5</v>
      </c>
      <c r="C19">
        <v>800</v>
      </c>
      <c r="D19" s="4">
        <v>1.0017</v>
      </c>
      <c r="E19" s="4">
        <f>ka + TableTP[[#This Row],[Temp]]^kb + TableTP[[#This Row],[Press]]^kc</f>
        <v>1.001829497842037</v>
      </c>
    </row>
    <row r="20" spans="2:10" x14ac:dyDescent="0.2">
      <c r="B20" s="5">
        <v>15.5</v>
      </c>
      <c r="C20">
        <v>850</v>
      </c>
      <c r="D20" s="4">
        <v>1.0018</v>
      </c>
      <c r="E20" s="4">
        <f>ka + TableTP[[#This Row],[Temp]]^kb + TableTP[[#This Row],[Press]]^kc</f>
        <v>1.0018761250527244</v>
      </c>
    </row>
    <row r="21" spans="2:10" x14ac:dyDescent="0.2">
      <c r="B21" s="5">
        <v>15.5</v>
      </c>
      <c r="C21">
        <v>900</v>
      </c>
      <c r="D21" s="4">
        <v>1.0019</v>
      </c>
      <c r="E21" s="4">
        <f>ka + TableTP[[#This Row],[Temp]]^kb + TableTP[[#This Row],[Press]]^kc</f>
        <v>1.001920088337348</v>
      </c>
      <c r="H21" s="2"/>
      <c r="I21" s="2"/>
      <c r="J21" s="2"/>
    </row>
    <row r="22" spans="2:10" x14ac:dyDescent="0.2">
      <c r="B22" s="5">
        <v>15.5</v>
      </c>
      <c r="C22">
        <v>950</v>
      </c>
      <c r="D22" s="4">
        <v>1.0019</v>
      </c>
      <c r="E22" s="4">
        <f>ka + TableTP[[#This Row],[Temp]]^kb + TableTP[[#This Row],[Press]]^kc</f>
        <v>1.0019616758067709</v>
      </c>
      <c r="H22" s="2"/>
      <c r="I22" s="2"/>
      <c r="J22" s="2"/>
    </row>
    <row r="23" spans="2:10" x14ac:dyDescent="0.2">
      <c r="B23" s="5">
        <v>15.5</v>
      </c>
      <c r="C23">
        <v>1000</v>
      </c>
      <c r="D23" s="4">
        <v>1.002</v>
      </c>
      <c r="E23" s="4">
        <f>ka + TableTP[[#This Row],[Temp]]^kb + TableTP[[#This Row],[Press]]^kc</f>
        <v>1.0020011312152413</v>
      </c>
      <c r="H23" s="2"/>
      <c r="I23" s="2"/>
      <c r="J23" s="2"/>
    </row>
    <row r="24" spans="2:10" x14ac:dyDescent="0.2">
      <c r="B24" s="5">
        <v>15.5</v>
      </c>
      <c r="C24">
        <v>1013</v>
      </c>
      <c r="D24" s="4">
        <v>1.002</v>
      </c>
      <c r="E24" s="4">
        <f>ka + TableTP[[#This Row],[Temp]]^kb + TableTP[[#This Row],[Press]]^kc</f>
        <v>1.0020110667724915</v>
      </c>
    </row>
    <row r="25" spans="2:10" x14ac:dyDescent="0.2">
      <c r="B25" s="5">
        <v>15.5</v>
      </c>
      <c r="C25">
        <v>1100</v>
      </c>
      <c r="D25" s="4">
        <v>1.002</v>
      </c>
      <c r="E25" s="4">
        <f>ka + TableTP[[#This Row],[Temp]]^kb + TableTP[[#This Row],[Press]]^kc</f>
        <v>1.0020744490445526</v>
      </c>
    </row>
    <row r="26" spans="2:10" x14ac:dyDescent="0.2">
      <c r="B26" s="5">
        <v>16</v>
      </c>
      <c r="C26">
        <v>800</v>
      </c>
      <c r="D26" s="4">
        <v>1.0018</v>
      </c>
      <c r="E26" s="4">
        <f>ka + TableTP[[#This Row],[Temp]]^kb + TableTP[[#This Row],[Press]]^kc</f>
        <v>1.0018331766774964</v>
      </c>
      <c r="H26" s="2"/>
    </row>
    <row r="27" spans="2:10" x14ac:dyDescent="0.2">
      <c r="B27" s="5">
        <v>16</v>
      </c>
      <c r="C27">
        <v>850</v>
      </c>
      <c r="D27" s="4">
        <v>1.0019</v>
      </c>
      <c r="E27" s="4">
        <f>ka + TableTP[[#This Row],[Temp]]^kb + TableTP[[#This Row],[Press]]^kc</f>
        <v>1.0018798038881838</v>
      </c>
      <c r="H27" s="2"/>
    </row>
    <row r="28" spans="2:10" x14ac:dyDescent="0.2">
      <c r="B28" s="5">
        <v>16</v>
      </c>
      <c r="C28">
        <v>900</v>
      </c>
      <c r="D28" s="4">
        <v>1.0019</v>
      </c>
      <c r="E28" s="4">
        <f>ka + TableTP[[#This Row],[Temp]]^kb + TableTP[[#This Row],[Press]]^kc</f>
        <v>1.0019237671728074</v>
      </c>
      <c r="H28" s="2"/>
    </row>
    <row r="29" spans="2:10" x14ac:dyDescent="0.2">
      <c r="B29" s="5">
        <v>16</v>
      </c>
      <c r="C29">
        <v>950</v>
      </c>
      <c r="D29" s="4">
        <v>1.002</v>
      </c>
      <c r="E29" s="4">
        <f>ka + TableTP[[#This Row],[Temp]]^kb + TableTP[[#This Row],[Press]]^kc</f>
        <v>1.0019653546422302</v>
      </c>
    </row>
    <row r="30" spans="2:10" x14ac:dyDescent="0.2">
      <c r="B30" s="5">
        <v>16</v>
      </c>
      <c r="C30">
        <v>1000</v>
      </c>
      <c r="D30" s="4">
        <v>1.002</v>
      </c>
      <c r="E30" s="4">
        <f>ka + TableTP[[#This Row],[Temp]]^kb + TableTP[[#This Row],[Press]]^kc</f>
        <v>1.0020048100507006</v>
      </c>
    </row>
    <row r="31" spans="2:10" x14ac:dyDescent="0.2">
      <c r="B31" s="5">
        <v>16</v>
      </c>
      <c r="C31">
        <v>1013</v>
      </c>
      <c r="D31" s="4">
        <v>1.002</v>
      </c>
      <c r="E31" s="4">
        <f>ka + TableTP[[#This Row],[Temp]]^kb + TableTP[[#This Row],[Press]]^kc</f>
        <v>1.0020147456079509</v>
      </c>
      <c r="H31" s="2"/>
    </row>
    <row r="32" spans="2:10" x14ac:dyDescent="0.2">
      <c r="B32" s="5">
        <v>16</v>
      </c>
      <c r="C32">
        <v>1100</v>
      </c>
      <c r="D32" s="4">
        <v>1.0021</v>
      </c>
      <c r="E32" s="4">
        <f>ka + TableTP[[#This Row],[Temp]]^kb + TableTP[[#This Row],[Press]]^kc</f>
        <v>1.0020781278800119</v>
      </c>
      <c r="H32" s="2"/>
    </row>
    <row r="33" spans="8:8" x14ac:dyDescent="0.2">
      <c r="H33" s="2"/>
    </row>
  </sheetData>
  <pageMargins left="0.7" right="0.7" top="0.75" bottom="0.75" header="0.3" footer="0.3"/>
  <pageSetup scale="67" orientation="landscape" r:id="rId1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M E A A B Q S w M E F A A C A A g A W E Z X U 1 i N 6 N O i A A A A 9 Q A A A B I A H A B D b 2 5 m a W c v U G F j a 2 F n Z S 5 4 b W w g o h g A K K A U A A A A A A A A A A A A A A A A A A A A A A A A A A A A h Y + x D o I w F E V / h X S n R R h U 8 i i D q y Q m R O P a l A q N 8 D C 0 W P 7 N w U / y F 4 Q o 6 u Z 4 7 z n D v Y / b H d K h q b 2 r 6 o x u M S E L G h B P o W w L j W V C e n v y V y T l s B P y L E r l j T K a e D B F Q i p r L z F j z j n q I t p 2 J Q u D Y M G O 2 T a X l W o E + c j 6 v + x r N F a g V I T D 4 T W G h 3 S 9 p F E 4 T g I 2 d 5 B p / P K J T f S n h E 1 f 2 7 5 T X K G / z 4 H N E d j 7 A n 8 C U E s D B B Q A A g A I A F h G V 1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Y R l d T f F 0 j C h 8 B A A D A A w A A E w A c A E Z v c m 1 1 b G F z L 1 N l Y 3 R p b 2 4 x L m 0 g o h g A K K A U A A A A A A A A A A A A A A A A A A A A A A A A A A A A 7 V N B S 8 M w G L 0 X + h 9 C T h 2 E w l S 8 j J 2 C A y 8 y X E B w 7 N B 2 n 1 j W 5 B t J K k r p f z d N Z o 1 1 h 3 m 3 l 3 7 p y 3 v f + / I a A 5 W t U Z F N e M 8 X a Z I m 5 r X Q s C e i K B u 4 I k v S g E 0 T 4 p 4 N t r o C 9 + X u v Y I m 5 6 3 W o O w T 6 k O J e M h m 3 f a h k L C k n j m n u 3 7 L U V m 3 Z c e C g P g 4 g n F 8 v y E X u l D m B b X k 2 L R S e T A L P V j X U Q H y u N K S M m I d Q l Q r S 9 A 9 I w E R e A Z Y a z A m c O 6 V v b 3 J B 8 1 v x H M m w P O q q O x E q p + d / P L W C h z 9 P o L E N w h m T e b t s s j M 2 G O k D 6 d h I r p y 6 y + 6 l / 4 5 p i / p d J B Q U 2 c q T W o V C f / K 6 v o / q w u y i k 9 1 q P + e V k h 7 E l b 0 C 1 y S l V i f D S v 0 5 i j L W k H W h S v I T v H G q o G x + A R Q S w E C L Q A U A A I A C A B Y R l d T W I 3 o 0 6 I A A A D 1 A A A A E g A A A A A A A A A A A A A A A A A A A A A A Q 2 9 u Z m l n L 1 B h Y 2 t h Z 2 U u e G 1 s U E s B A i 0 A F A A C A A g A W E Z X U w / K 6 a u k A A A A 6 Q A A A B M A A A A A A A A A A A A A A A A A 7 g A A A F t D b 2 5 0 Z W 5 0 X 1 R 5 c G V z X S 5 4 b W x Q S w E C L Q A U A A I A C A B Y R l d T f F 0 j C h 8 B A A D A A w A A E w A A A A A A A A A A A A A A A A D f A Q A A R m 9 y b X V s Y X M v U 2 V j d G l v b j E u b V B L B Q Y A A A A A A w A D A M I A A A B L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u E g A A A A A A A M w S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U Y W J s Z T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R m l s b F N 0 Y X R 1 c y I g V m F s d W U 9 I n N D b 2 1 w b G V 0 Z S I g L z 4 8 R W 5 0 c n k g V H l w Z T 0 i R m l s b E x h c 3 R V c G R h d G V k I i B W Y W x 1 Z T 0 i Z D I w M j E t M T A t M j N U M T U 6 N D g 6 M j Q u N T E y O D c y N F o i I C 8 + P E V u d H J 5 I F R 5 c G U 9 I k Z p b G x F c n J v c k N v Z G U i I F Z h b H V l P S J z V W 5 r b m 9 3 b i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R h Y m x l M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I v Q 3 V 0 V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I v V H l w Z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R m l s b E x h c 3 R V c G R h d G V k I i B W Y W x 1 Z T 0 i Z D I w M j E t M T A t M j N U M T U 6 N D k 6 M j E u N z U y M T c 4 O V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M b 2 F k Z W R U b 0 F u Y W x 5 c 2 l z U 2 V y d m l j Z X M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U Y W J s Z T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z L 1 R 5 c G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z L 0 N 1 d F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y L 0 5 h b W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z L 0 5 h b W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V U U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X Z p Z 2 F 0 a W 9 u U 3 R l c E 5 h b W U i I F Z h b H V l P S J z T m F 2 a W d h d G l v b i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U Y W J s Z V R Q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E w L T I z V D E 1 O j U w O j E 0 L j M 0 O D A z N j R a I i A v P j x F b n R y e S B U e X B l P S J G a W x s Q 2 9 s d W 1 u V H l w Z X M i I F Z h b H V l P S J z Q l F N R i I g L z 4 8 R W 5 0 c n k g V H l w Z T 0 i R m l s b E N v b H V t b k 5 h b W V z I i B W Y W x 1 Z T 0 i c 1 s m c X V v d D t U Z W 1 w J n F 1 b 3 Q 7 L C Z x d W 9 0 O 1 B y Z X N z J n F 1 b 3 Q 7 L C Z x d W 9 0 O 1 p G Y W N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B w Z W 5 k M S 9 B d X R v U m V t b 3 Z l Z E N v b H V t b n M x L n t U Z W 1 w L D B 9 J n F 1 b 3 Q 7 L C Z x d W 9 0 O 1 N l Y 3 R p b 2 4 x L 0 F w c G V u Z D E v Q X V 0 b 1 J l b W 9 2 Z W R D b 2 x 1 b W 5 z M S 5 7 U H J l c 3 M s M X 0 m c X V v d D s s J n F 1 b 3 Q 7 U 2 V j d G l v b j E v Q X B w Z W 5 k M S 9 B d X R v U m V t b 3 Z l Z E N v b H V t b n M x L n t a R m F j d C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c H B l b m Q x L 0 F 1 d G 9 S Z W 1 v d m V k Q 2 9 s d W 1 u c z E u e 1 R l b X A s M H 0 m c X V v d D s s J n F 1 b 3 Q 7 U 2 V j d G l v b j E v Q X B w Z W 5 k M S 9 B d X R v U m V t b 3 Z l Z E N v b H V t b n M x L n t Q c m V z c y w x f S Z x d W 9 0 O y w m c X V v d D t T Z W N 0 a W 9 u M S 9 B c H B l b m Q x L 0 F 1 d G 9 S Z W 1 v d m V k Q 2 9 s d W 1 u c z E u e 1 p G Y W N 0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V R Q L 1 N v d X J j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B l b 9 a Q x K R S 5 i m k y 4 t 9 6 i 1 A A A A A A I A A A A A A B B m A A A A A Q A A I A A A A H O l z f y v F i 7 q K F 4 X L E F w Q 2 L T O W r R o u i s d j 4 H h 4 r q 8 y c W A A A A A A 6 A A A A A A g A A I A A A A M 1 s V G J 8 m p R 9 7 C p 1 m J u f 0 S Y m 7 h b k 8 c c A u v s H B S U g q U J 0 U A A A A G 1 I j I i G o 9 R P E N H P L X B t P A s u E B T o Q X X p X P N O h j l 1 3 u x G X 6 J f z C w e 9 8 L 9 G s I v r G Q W x B u 9 1 v S X n x L u 5 V G x e R K H 1 r O H J s C K N 2 J T W s i 6 3 Z C f + y 3 g Q A A A A M X M I x e Y x k Y T R + G s v Q l l u G X 3 m n K j S B c t W 2 m 3 I v q B g 7 d f M D C H M s f N d A A R C S I 4 s Z F c R a H V j k D L V A v 8 d K 6 E P x q g N v Y = < / D a t a M a s h u p > 
</file>

<file path=customXml/itemProps1.xml><?xml version="1.0" encoding="utf-8"?>
<ds:datastoreItem xmlns:ds="http://schemas.openxmlformats.org/officeDocument/2006/customXml" ds:itemID="{02BEC6F1-F7A7-46F1-BA9D-DAEA6AAE749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Sheet1</vt:lpstr>
      <vt:lpstr>TP</vt:lpstr>
      <vt:lpstr>ka</vt:lpstr>
      <vt:lpstr>kb</vt:lpstr>
      <vt:lpstr>kc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Herbert Seidenberg</cp:lastModifiedBy>
  <cp:lastPrinted>2021-10-23T16:26:40Z</cp:lastPrinted>
  <dcterms:created xsi:type="dcterms:W3CDTF">2021-10-19T16:51:29Z</dcterms:created>
  <dcterms:modified xsi:type="dcterms:W3CDTF">2021-10-23T16:27:36Z</dcterms:modified>
</cp:coreProperties>
</file>